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04" activeTab="0"/>
  </bookViews>
  <sheets>
    <sheet name="хоз. (2)" sheetId="1" r:id="rId1"/>
  </sheets>
  <definedNames>
    <definedName name="_xlnm.Print_Area" localSheetId="0">'хоз. (2)'!$A$1:$G$78</definedName>
  </definedNames>
  <calcPr fullCalcOnLoad="1"/>
</workbook>
</file>

<file path=xl/sharedStrings.xml><?xml version="1.0" encoding="utf-8"?>
<sst xmlns="http://schemas.openxmlformats.org/spreadsheetml/2006/main" count="112" uniqueCount="44">
  <si>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</si>
  <si>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</si>
  <si>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</si>
  <si>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</si>
  <si>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</si>
  <si>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</si>
  <si>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</si>
  <si>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</si>
  <si>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</si>
  <si>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</si>
  <si>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</si>
  <si>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</si>
  <si>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</si>
  <si>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</si>
  <si>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</si>
  <si>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Исполнитель</t>
  </si>
  <si>
    <t xml:space="preserve"> </t>
  </si>
  <si>
    <t xml:space="preserve"> Начальная  максимальная цена контракта:</t>
  </si>
  <si>
    <t>Обоснование начальной (максимальной) цены контракта</t>
  </si>
  <si>
    <t>Перчатки резиновые. Латексные, размер L, M. Плотные, внутри покрыты ворсом.</t>
  </si>
  <si>
    <t>Чистящий порошок. Для сантехники, с эффектом антиржавчины, вес 400 гр.</t>
  </si>
  <si>
    <t>на поставку хозяйственных товаров</t>
  </si>
  <si>
    <t xml:space="preserve">Средство отбеливающее и дезинфицирующее Жидкое средство, с содержанием хлора, в пластиковой бутылке, емкость 900 мл. </t>
  </si>
  <si>
    <t>ООО "Бумага-Люкс"</t>
  </si>
  <si>
    <t>Мыло жидкое. В бутылях, емкость – 5 л, цвет – белый.</t>
  </si>
  <si>
    <t xml:space="preserve">Туалетная бумага. Однослойная, размер бумаги (Ш*Д): 10 см х200мм. </t>
  </si>
  <si>
    <t>Мешки для мусора.  Из полиэтилена, объем 60 л, толщина от 6 мкм до 40 мкм, в рулоне  30 шт.</t>
  </si>
  <si>
    <t>Мыло туалетное. Деликатное, в обертке, вес  90 г, цвет – белый.</t>
  </si>
  <si>
    <t>Средство для чистки сантехники.  Эффективно удаляет ржавчину, мыльный осадок, жир и глубоко въевшуюся грязь, застарелые солевые отложения и известковый налет, неприятный запах, емкостью  750мл.</t>
  </si>
  <si>
    <t xml:space="preserve">Салфетки для уборки пыли. Из микрофибры, размер 35х40 см
</t>
  </si>
  <si>
    <t>МБУ "Музей истории и этнографии"</t>
  </si>
  <si>
    <t>Мешки для мусора. Из полиэтилена, объем 120 л, толщина от 6 мкм до 40 мкм, в рулоне не менее 10 шт.</t>
  </si>
  <si>
    <t>Мыло хозяйственное. Вес  не менее 200  г, с содержанием жирных кислот  72 %.</t>
  </si>
  <si>
    <t>Перчатки ХБ , прорезиненное точечное покрытие</t>
  </si>
  <si>
    <t xml:space="preserve">Компания "ОфисМаркет" </t>
  </si>
  <si>
    <t>628260 ХМАО-Югра г.Советский, ул.Ленина 7, тел. 8(34675) 34474 , Коммерческое предложение от 25.09.2013г</t>
  </si>
  <si>
    <t>Закрытое акционерное общество "Тюменская фабрика бумажных изделий"</t>
  </si>
  <si>
    <t>625048, г. Тюмень, ул. 50 лет Октября, 3/4, тел.факс: 8 (3452) 56-11-11, www.defis72.ru, коммерческое предложение от 20.09.2013 №УТ_814</t>
  </si>
  <si>
    <t xml:space="preserve">О.В. Малоземова </t>
  </si>
  <si>
    <t>Экономист</t>
  </si>
  <si>
    <t>Ю.С. Моисеева</t>
  </si>
  <si>
    <t>628417, г. Сургут, ул. Островского, д.8, тел. 8 (3462) 31-86-45, информация с сайта</t>
  </si>
  <si>
    <t>Директор МБУ "Музей истории и этнографии"</t>
  </si>
  <si>
    <t>Дата составления: 22.10.2013 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</si>
</sst>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[$-FC19]d\ mmmm\ yyyy\ &quot;г.&quot;"/>
  </numFmts>
  <fonts count="49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4" fontId="48" fillId="0" borderId="0" xfId="0" applyNumberFormat="1" applyFont="1" applyAlignment="1">
      <alignment/>
    </xf>
    <xf numFmtId="4" fontId="4" fillId="0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/>
    </xf>
    <xf numFmtId="4" fontId="1" fillId="0" borderId="0" xfId="0" applyNumberFormat="1" applyFont="1" applyAlignment="1">
      <alignment/>
    </xf>
    <xf numFmtId="4" fontId="6" fillId="34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wrapText="1"/>
    </xf>
    <xf numFmtId="0" fontId="4" fillId="35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" fontId="4" fillId="0" borderId="16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 vertical="top"/>
    </xf>
    <xf numFmtId="4" fontId="6" fillId="0" borderId="17" xfId="0" applyNumberFormat="1" applyFont="1" applyFill="1" applyBorder="1" applyAlignment="1">
      <alignment/>
    </xf>
    <xf numFmtId="0" fontId="6" fillId="0" borderId="18" xfId="0" applyFont="1" applyBorder="1" applyAlignment="1">
      <alignment horizontal="center"/>
    </xf>
    <xf numFmtId="4" fontId="4" fillId="0" borderId="19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4" fillId="36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36" borderId="11" xfId="0" applyFont="1" applyFill="1" applyBorder="1" applyAlignment="1">
      <alignment horizontal="center" vertical="top" wrapText="1"/>
    </xf>
    <xf numFmtId="0" fontId="1" fillId="36" borderId="21" xfId="0" applyFont="1" applyFill="1" applyBorder="1" applyAlignment="1">
      <alignment horizontal="center" vertical="top" wrapText="1"/>
    </xf>
    <xf numFmtId="0" fontId="1" fillId="36" borderId="12" xfId="0" applyFont="1" applyFill="1" applyBorder="1" applyAlignment="1">
      <alignment horizontal="center" vertical="top" wrapText="1"/>
    </xf>
    <xf numFmtId="0" fontId="4" fillId="36" borderId="3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82" sqref="B82"/>
    </sheetView>
  </sheetViews>
  <sheetFormatPr defaultColWidth="11.57421875" defaultRowHeight="12.75"/>
  <cols>
    <col min="1" max="1" width="32.140625" style="1" customWidth="1"/>
    <col min="2" max="2" width="13.8515625" style="1" customWidth="1"/>
    <col min="3" max="3" width="12.140625" style="1" customWidth="1"/>
    <col min="4" max="4" width="10.57421875" style="1" customWidth="1"/>
    <col min="5" max="5" width="9.7109375" style="1" customWidth="1"/>
    <col min="6" max="6" width="16.140625" style="1" customWidth="1"/>
    <col min="7" max="16384" width="11.57421875" style="1" customWidth="1"/>
  </cols>
  <sheetData>
    <row r="1" spans="1:6" ht="15.75">
      <c r="A1" s="2"/>
      <c r="B1" s="2"/>
      <c r="C1" s="3" t="s">
        <v>18</v>
      </c>
      <c r="D1" s="2"/>
      <c r="E1" s="2"/>
      <c r="F1" s="2"/>
    </row>
    <row r="2" spans="1:6" ht="15.75">
      <c r="A2" s="2"/>
      <c r="B2" s="2"/>
      <c r="C2" s="3" t="s">
        <v>21</v>
      </c>
      <c r="D2" s="2"/>
      <c r="E2" s="2"/>
      <c r="F2" s="2"/>
    </row>
    <row r="3" spans="1:6" ht="15.75" customHeight="1">
      <c r="A3" s="34"/>
      <c r="B3" s="57" t="s">
        <v>30</v>
      </c>
      <c r="C3" s="58"/>
      <c r="D3" s="58"/>
      <c r="E3" s="58"/>
      <c r="F3" s="34"/>
    </row>
    <row r="4" spans="1:6" s="15" customFormat="1" ht="15" customHeight="1">
      <c r="A4" s="14" t="s">
        <v>0</v>
      </c>
      <c r="B4" s="14"/>
      <c r="C4" s="14"/>
      <c r="D4" s="14"/>
      <c r="E4" s="14"/>
      <c r="F4" s="14"/>
    </row>
    <row r="5" spans="1:6" ht="15">
      <c r="A5" s="38" t="s">
        <v>1</v>
      </c>
      <c r="B5" s="59" t="s">
        <v>2</v>
      </c>
      <c r="C5" s="59"/>
      <c r="D5" s="59"/>
      <c r="E5" s="7" t="s">
        <v>3</v>
      </c>
      <c r="F5" s="7" t="s">
        <v>4</v>
      </c>
    </row>
    <row r="6" spans="1:6" ht="15">
      <c r="A6" s="39"/>
      <c r="B6" s="7">
        <v>1</v>
      </c>
      <c r="C6" s="7">
        <v>2</v>
      </c>
      <c r="D6" s="7">
        <v>3</v>
      </c>
      <c r="E6" s="7" t="s">
        <v>5</v>
      </c>
      <c r="F6" s="7" t="s">
        <v>6</v>
      </c>
    </row>
    <row r="7" spans="1:6" ht="0.75" customHeight="1">
      <c r="A7" s="30"/>
      <c r="B7" s="60"/>
      <c r="C7" s="60"/>
      <c r="D7" s="60"/>
      <c r="E7" s="60"/>
      <c r="F7" s="30"/>
    </row>
    <row r="8" spans="1:6" ht="37.5" customHeight="1">
      <c r="A8" s="36" t="s">
        <v>7</v>
      </c>
      <c r="B8" s="61" t="s">
        <v>22</v>
      </c>
      <c r="C8" s="62"/>
      <c r="D8" s="62"/>
      <c r="E8" s="63"/>
      <c r="F8" s="37" t="s">
        <v>8</v>
      </c>
    </row>
    <row r="9" spans="1:6" ht="15">
      <c r="A9" s="6" t="s">
        <v>9</v>
      </c>
      <c r="B9" s="64">
        <v>20</v>
      </c>
      <c r="C9" s="65"/>
      <c r="D9" s="65"/>
      <c r="E9" s="66"/>
      <c r="F9" s="11" t="s">
        <v>8</v>
      </c>
    </row>
    <row r="10" spans="1:6" ht="15">
      <c r="A10" s="6" t="s">
        <v>10</v>
      </c>
      <c r="B10" s="12">
        <v>20</v>
      </c>
      <c r="C10" s="12">
        <v>63.36</v>
      </c>
      <c r="D10" s="12">
        <v>17.06</v>
      </c>
      <c r="E10" s="13">
        <f>(B10+C10+D10)/3</f>
        <v>33.473333333333336</v>
      </c>
      <c r="F10" s="13">
        <v>33.47</v>
      </c>
    </row>
    <row r="11" spans="1:6" ht="15">
      <c r="A11" s="7" t="s">
        <v>11</v>
      </c>
      <c r="B11" s="18">
        <f>B10*B9</f>
        <v>400</v>
      </c>
      <c r="C11" s="18">
        <f>C10*B9</f>
        <v>1267.2</v>
      </c>
      <c r="D11" s="18">
        <f>D10*B9</f>
        <v>341.2</v>
      </c>
      <c r="E11" s="13">
        <f>E10*B9</f>
        <v>669.4666666666667</v>
      </c>
      <c r="F11" s="29">
        <f>F10*B9</f>
        <v>669.4</v>
      </c>
    </row>
    <row r="12" spans="1:6" ht="33" customHeight="1">
      <c r="A12" s="4" t="s">
        <v>7</v>
      </c>
      <c r="B12" s="47" t="s">
        <v>26</v>
      </c>
      <c r="C12" s="48"/>
      <c r="D12" s="48"/>
      <c r="E12" s="49"/>
      <c r="F12" s="5" t="s">
        <v>8</v>
      </c>
    </row>
    <row r="13" spans="1:6" ht="15">
      <c r="A13" s="6" t="s">
        <v>9</v>
      </c>
      <c r="B13" s="50">
        <v>50</v>
      </c>
      <c r="C13" s="50"/>
      <c r="D13" s="50"/>
      <c r="E13" s="50"/>
      <c r="F13" s="11" t="s">
        <v>8</v>
      </c>
    </row>
    <row r="14" spans="1:6" ht="15">
      <c r="A14" s="6" t="s">
        <v>10</v>
      </c>
      <c r="B14" s="12">
        <v>22</v>
      </c>
      <c r="C14" s="12">
        <v>30.09</v>
      </c>
      <c r="D14" s="12">
        <v>45</v>
      </c>
      <c r="E14" s="13">
        <f>(B14+C14+D14)/3</f>
        <v>32.36333333333334</v>
      </c>
      <c r="F14" s="13">
        <v>32.36</v>
      </c>
    </row>
    <row r="15" spans="1:6" ht="15">
      <c r="A15" s="7" t="s">
        <v>11</v>
      </c>
      <c r="B15" s="18">
        <f>B14*B13</f>
        <v>1100</v>
      </c>
      <c r="C15" s="18">
        <f>C14*B13</f>
        <v>1504.5</v>
      </c>
      <c r="D15" s="18">
        <f>D14*B13</f>
        <v>2250</v>
      </c>
      <c r="E15" s="13">
        <f>E14*B13</f>
        <v>1618.1666666666667</v>
      </c>
      <c r="F15" s="29">
        <f>F14*B13</f>
        <v>1618</v>
      </c>
    </row>
    <row r="16" spans="1:6" ht="28.5" customHeight="1">
      <c r="A16" s="4" t="s">
        <v>7</v>
      </c>
      <c r="B16" s="51" t="s">
        <v>31</v>
      </c>
      <c r="C16" s="52"/>
      <c r="D16" s="52"/>
      <c r="E16" s="53"/>
      <c r="F16" s="5" t="s">
        <v>8</v>
      </c>
    </row>
    <row r="17" spans="1:6" ht="15">
      <c r="A17" s="6" t="s">
        <v>9</v>
      </c>
      <c r="B17" s="54">
        <v>10</v>
      </c>
      <c r="C17" s="55"/>
      <c r="D17" s="55"/>
      <c r="E17" s="56"/>
      <c r="F17" s="11" t="s">
        <v>8</v>
      </c>
    </row>
    <row r="18" spans="1:6" ht="15">
      <c r="A18" s="6" t="s">
        <v>10</v>
      </c>
      <c r="B18" s="12">
        <v>36</v>
      </c>
      <c r="C18" s="12">
        <v>47.81</v>
      </c>
      <c r="D18" s="12">
        <v>87</v>
      </c>
      <c r="E18" s="13">
        <f>(B18+C18+D18)/3</f>
        <v>56.93666666666667</v>
      </c>
      <c r="F18" s="13">
        <v>56.94</v>
      </c>
    </row>
    <row r="19" spans="1:6" ht="15">
      <c r="A19" s="7" t="s">
        <v>11</v>
      </c>
      <c r="B19" s="18">
        <f>B18*B17</f>
        <v>360</v>
      </c>
      <c r="C19" s="18">
        <f>C18*B17</f>
        <v>478.1</v>
      </c>
      <c r="D19" s="18">
        <f>D18*B17</f>
        <v>870</v>
      </c>
      <c r="E19" s="13">
        <f>E18*B17</f>
        <v>569.3666666666667</v>
      </c>
      <c r="F19" s="29">
        <f>F18*B17</f>
        <v>569.4</v>
      </c>
    </row>
    <row r="20" spans="1:6" ht="27" customHeight="1">
      <c r="A20" s="4" t="s">
        <v>7</v>
      </c>
      <c r="B20" s="47" t="s">
        <v>32</v>
      </c>
      <c r="C20" s="48"/>
      <c r="D20" s="48"/>
      <c r="E20" s="49"/>
      <c r="F20" s="5" t="s">
        <v>8</v>
      </c>
    </row>
    <row r="21" spans="1:6" ht="15">
      <c r="A21" s="6" t="s">
        <v>9</v>
      </c>
      <c r="B21" s="50">
        <v>20</v>
      </c>
      <c r="C21" s="50"/>
      <c r="D21" s="50"/>
      <c r="E21" s="50"/>
      <c r="F21" s="11" t="s">
        <v>8</v>
      </c>
    </row>
    <row r="22" spans="1:6" ht="15">
      <c r="A22" s="6" t="s">
        <v>10</v>
      </c>
      <c r="B22" s="12">
        <v>10.5</v>
      </c>
      <c r="C22" s="12">
        <v>11.55</v>
      </c>
      <c r="D22" s="12">
        <v>10.4</v>
      </c>
      <c r="E22" s="13">
        <f>(B22+C22+D22)/3</f>
        <v>10.816666666666668</v>
      </c>
      <c r="F22" s="13">
        <v>10.82</v>
      </c>
    </row>
    <row r="23" spans="1:6" ht="15">
      <c r="A23" s="7" t="s">
        <v>11</v>
      </c>
      <c r="B23" s="18">
        <f>B22*$B21</f>
        <v>210</v>
      </c>
      <c r="C23" s="18">
        <f>C22*$B21</f>
        <v>231</v>
      </c>
      <c r="D23" s="18">
        <f>D22*$B21</f>
        <v>208</v>
      </c>
      <c r="E23" s="13">
        <f>E22*B21</f>
        <v>216.33333333333337</v>
      </c>
      <c r="F23" s="29">
        <f>F22*B21</f>
        <v>216.4</v>
      </c>
    </row>
    <row r="24" spans="1:6" ht="27" customHeight="1">
      <c r="A24" s="4" t="s">
        <v>7</v>
      </c>
      <c r="B24" s="47" t="s">
        <v>27</v>
      </c>
      <c r="C24" s="48"/>
      <c r="D24" s="48"/>
      <c r="E24" s="49"/>
      <c r="F24" s="5"/>
    </row>
    <row r="25" spans="1:6" ht="15">
      <c r="A25" s="6" t="s">
        <v>9</v>
      </c>
      <c r="B25" s="50">
        <v>20</v>
      </c>
      <c r="C25" s="50"/>
      <c r="D25" s="50"/>
      <c r="E25" s="50"/>
      <c r="F25" s="11"/>
    </row>
    <row r="26" spans="1:6" ht="15">
      <c r="A26" s="6" t="s">
        <v>10</v>
      </c>
      <c r="B26" s="12">
        <v>13.5</v>
      </c>
      <c r="C26" s="12">
        <v>20.24</v>
      </c>
      <c r="D26" s="12">
        <v>12.62</v>
      </c>
      <c r="E26" s="13">
        <f>(B26+C26+D26)/3</f>
        <v>15.453333333333331</v>
      </c>
      <c r="F26" s="13">
        <v>15.45</v>
      </c>
    </row>
    <row r="27" spans="1:6" ht="15">
      <c r="A27" s="7" t="s">
        <v>11</v>
      </c>
      <c r="B27" s="18">
        <f>B26*B25</f>
        <v>270</v>
      </c>
      <c r="C27" s="18">
        <f>C26*B25</f>
        <v>404.79999999999995</v>
      </c>
      <c r="D27" s="18">
        <f>D26*B25</f>
        <v>252.39999999999998</v>
      </c>
      <c r="E27" s="13">
        <f>E26*B25</f>
        <v>309.0666666666666</v>
      </c>
      <c r="F27" s="29">
        <f>F26*B25</f>
        <v>309</v>
      </c>
    </row>
    <row r="28" spans="1:6" ht="27" customHeight="1">
      <c r="A28" s="4" t="s">
        <v>7</v>
      </c>
      <c r="B28" s="47" t="s">
        <v>24</v>
      </c>
      <c r="C28" s="48"/>
      <c r="D28" s="48"/>
      <c r="E28" s="49"/>
      <c r="F28" s="5"/>
    </row>
    <row r="29" spans="1:6" ht="15">
      <c r="A29" s="6" t="s">
        <v>9</v>
      </c>
      <c r="B29" s="50">
        <v>15</v>
      </c>
      <c r="C29" s="50"/>
      <c r="D29" s="50"/>
      <c r="E29" s="50"/>
      <c r="F29" s="11"/>
    </row>
    <row r="30" spans="1:6" ht="15">
      <c r="A30" s="6" t="s">
        <v>10</v>
      </c>
      <c r="B30" s="12">
        <v>160</v>
      </c>
      <c r="C30" s="12">
        <v>216.47</v>
      </c>
      <c r="D30" s="12">
        <v>190.5</v>
      </c>
      <c r="E30" s="13">
        <f>(B30+C30+D30)/3</f>
        <v>188.99</v>
      </c>
      <c r="F30" s="13">
        <v>188.99</v>
      </c>
    </row>
    <row r="31" spans="1:6" ht="15">
      <c r="A31" s="7" t="s">
        <v>11</v>
      </c>
      <c r="B31" s="18">
        <f>B30*B29</f>
        <v>2400</v>
      </c>
      <c r="C31" s="18">
        <f>C30*B29</f>
        <v>3247.05</v>
      </c>
      <c r="D31" s="18">
        <f>D30*B29</f>
        <v>2857.5</v>
      </c>
      <c r="E31" s="13">
        <f>E30*B29</f>
        <v>2834.8500000000004</v>
      </c>
      <c r="F31" s="29">
        <f>F30*B29</f>
        <v>2834.8500000000004</v>
      </c>
    </row>
    <row r="32" spans="1:6" ht="40.5" customHeight="1">
      <c r="A32" s="4" t="s">
        <v>7</v>
      </c>
      <c r="B32" s="47" t="s">
        <v>25</v>
      </c>
      <c r="C32" s="48"/>
      <c r="D32" s="48"/>
      <c r="E32" s="49"/>
      <c r="F32" s="5" t="s">
        <v>8</v>
      </c>
    </row>
    <row r="33" spans="1:6" ht="15">
      <c r="A33" s="6" t="s">
        <v>9</v>
      </c>
      <c r="B33" s="50">
        <v>50</v>
      </c>
      <c r="C33" s="50"/>
      <c r="D33" s="50"/>
      <c r="E33" s="50"/>
      <c r="F33" s="11" t="s">
        <v>8</v>
      </c>
    </row>
    <row r="34" spans="1:6" ht="15">
      <c r="A34" s="6" t="s">
        <v>10</v>
      </c>
      <c r="B34" s="12">
        <v>35.5</v>
      </c>
      <c r="C34" s="12">
        <v>10.08</v>
      </c>
      <c r="D34" s="12">
        <v>8.9</v>
      </c>
      <c r="E34" s="13">
        <f>(B34+C34+D34)/3</f>
        <v>18.16</v>
      </c>
      <c r="F34" s="13">
        <v>18.16</v>
      </c>
    </row>
    <row r="35" spans="1:6" ht="15">
      <c r="A35" s="7" t="s">
        <v>11</v>
      </c>
      <c r="B35" s="18">
        <f>B34*B33</f>
        <v>1775</v>
      </c>
      <c r="C35" s="18">
        <f>C34*B33</f>
        <v>504</v>
      </c>
      <c r="D35" s="18">
        <f>D34*B33</f>
        <v>445</v>
      </c>
      <c r="E35" s="13">
        <f>E34*B33</f>
        <v>908</v>
      </c>
      <c r="F35" s="29">
        <f>F34*B33</f>
        <v>908</v>
      </c>
    </row>
    <row r="36" spans="1:6" ht="51.75" customHeight="1">
      <c r="A36" s="4" t="s">
        <v>7</v>
      </c>
      <c r="B36" s="51" t="s">
        <v>28</v>
      </c>
      <c r="C36" s="52"/>
      <c r="D36" s="52"/>
      <c r="E36" s="53"/>
      <c r="F36" s="5" t="s">
        <v>8</v>
      </c>
    </row>
    <row r="37" spans="1:6" ht="15">
      <c r="A37" s="6" t="s">
        <v>9</v>
      </c>
      <c r="B37" s="67">
        <v>20</v>
      </c>
      <c r="C37" s="67"/>
      <c r="D37" s="67"/>
      <c r="E37" s="67"/>
      <c r="F37" s="11" t="s">
        <v>8</v>
      </c>
    </row>
    <row r="38" spans="1:6" ht="15">
      <c r="A38" s="6" t="s">
        <v>10</v>
      </c>
      <c r="B38" s="12">
        <v>46.3</v>
      </c>
      <c r="C38" s="12">
        <v>46.32</v>
      </c>
      <c r="D38" s="12">
        <v>43</v>
      </c>
      <c r="E38" s="13">
        <f>(B38+C38+D38)/3</f>
        <v>45.20666666666667</v>
      </c>
      <c r="F38" s="13">
        <v>45.21</v>
      </c>
    </row>
    <row r="39" spans="1:6" ht="15">
      <c r="A39" s="7" t="s">
        <v>11</v>
      </c>
      <c r="B39" s="18">
        <f>B38*B37</f>
        <v>926</v>
      </c>
      <c r="C39" s="18">
        <f>C38*B37</f>
        <v>926.4</v>
      </c>
      <c r="D39" s="18">
        <f>D38*B37</f>
        <v>860</v>
      </c>
      <c r="E39" s="13">
        <f>E38*B37</f>
        <v>904.1333333333334</v>
      </c>
      <c r="F39" s="29">
        <f>F38*B37</f>
        <v>904.2</v>
      </c>
    </row>
    <row r="40" spans="1:6" ht="25.5" customHeight="1">
      <c r="A40" s="4" t="s">
        <v>7</v>
      </c>
      <c r="B40" s="51" t="s">
        <v>19</v>
      </c>
      <c r="C40" s="52"/>
      <c r="D40" s="52"/>
      <c r="E40" s="53"/>
      <c r="F40" s="5" t="s">
        <v>8</v>
      </c>
    </row>
    <row r="41" spans="1:6" ht="15">
      <c r="A41" s="6" t="s">
        <v>9</v>
      </c>
      <c r="B41" s="67">
        <v>20</v>
      </c>
      <c r="C41" s="67"/>
      <c r="D41" s="67"/>
      <c r="E41" s="67"/>
      <c r="F41" s="11" t="s">
        <v>8</v>
      </c>
    </row>
    <row r="42" spans="1:6" ht="15">
      <c r="A42" s="6" t="s">
        <v>10</v>
      </c>
      <c r="B42" s="12">
        <v>21.5</v>
      </c>
      <c r="C42" s="12">
        <v>22.99</v>
      </c>
      <c r="D42" s="12">
        <v>19.5</v>
      </c>
      <c r="E42" s="13">
        <f>(B42+C42+D42)/3</f>
        <v>21.33</v>
      </c>
      <c r="F42" s="13">
        <v>21.33</v>
      </c>
    </row>
    <row r="43" spans="1:6" ht="15">
      <c r="A43" s="7" t="s">
        <v>11</v>
      </c>
      <c r="B43" s="18">
        <f>B42*B41</f>
        <v>430</v>
      </c>
      <c r="C43" s="18">
        <f>C42*B41</f>
        <v>459.79999999999995</v>
      </c>
      <c r="D43" s="18">
        <f>D42*B41</f>
        <v>390</v>
      </c>
      <c r="E43" s="13">
        <f>E42*B41</f>
        <v>426.59999999999997</v>
      </c>
      <c r="F43" s="29">
        <f>F42*B41</f>
        <v>426.59999999999997</v>
      </c>
    </row>
    <row r="44" spans="1:6" ht="29.25" customHeight="1">
      <c r="A44" s="4" t="s">
        <v>7</v>
      </c>
      <c r="B44" s="47" t="s">
        <v>20</v>
      </c>
      <c r="C44" s="48"/>
      <c r="D44" s="48"/>
      <c r="E44" s="49"/>
      <c r="F44" s="5" t="s">
        <v>8</v>
      </c>
    </row>
    <row r="45" spans="1:6" ht="15">
      <c r="A45" s="6" t="s">
        <v>9</v>
      </c>
      <c r="B45" s="50">
        <v>20</v>
      </c>
      <c r="C45" s="50"/>
      <c r="D45" s="50"/>
      <c r="E45" s="50"/>
      <c r="F45" s="11" t="s">
        <v>8</v>
      </c>
    </row>
    <row r="46" spans="1:6" ht="15">
      <c r="A46" s="6" t="s">
        <v>10</v>
      </c>
      <c r="B46" s="12">
        <v>48</v>
      </c>
      <c r="C46" s="12">
        <v>46.2</v>
      </c>
      <c r="D46" s="12">
        <v>45</v>
      </c>
      <c r="E46" s="13">
        <f>(B46+C46+D46)/3</f>
        <v>46.4</v>
      </c>
      <c r="F46" s="13">
        <v>46.4</v>
      </c>
    </row>
    <row r="47" spans="1:6" ht="15">
      <c r="A47" s="7" t="s">
        <v>11</v>
      </c>
      <c r="B47" s="18">
        <f>B46*B45</f>
        <v>960</v>
      </c>
      <c r="C47" s="18">
        <f>C46*$B45</f>
        <v>924</v>
      </c>
      <c r="D47" s="18">
        <f>D46*$B45</f>
        <v>900</v>
      </c>
      <c r="E47" s="13">
        <f>E46*B45</f>
        <v>928</v>
      </c>
      <c r="F47" s="29">
        <f>F46*B45</f>
        <v>928</v>
      </c>
    </row>
    <row r="48" spans="1:6" ht="38.25" customHeight="1">
      <c r="A48" s="4" t="s">
        <v>7</v>
      </c>
      <c r="B48" s="47" t="s">
        <v>29</v>
      </c>
      <c r="C48" s="48"/>
      <c r="D48" s="48"/>
      <c r="E48" s="49"/>
      <c r="F48" s="5" t="s">
        <v>8</v>
      </c>
    </row>
    <row r="49" spans="1:6" ht="15">
      <c r="A49" s="6" t="s">
        <v>9</v>
      </c>
      <c r="B49" s="50">
        <v>20</v>
      </c>
      <c r="C49" s="50"/>
      <c r="D49" s="50"/>
      <c r="E49" s="50"/>
      <c r="F49" s="11" t="s">
        <v>8</v>
      </c>
    </row>
    <row r="50" spans="1:6" ht="15">
      <c r="A50" s="6" t="s">
        <v>10</v>
      </c>
      <c r="B50" s="12">
        <v>21</v>
      </c>
      <c r="C50" s="12">
        <v>83.41</v>
      </c>
      <c r="D50" s="12">
        <v>20</v>
      </c>
      <c r="E50" s="13">
        <f>(B50+C50+D50)/3</f>
        <v>41.47</v>
      </c>
      <c r="F50" s="13">
        <v>41.47</v>
      </c>
    </row>
    <row r="51" spans="1:6" ht="15">
      <c r="A51" s="7" t="s">
        <v>11</v>
      </c>
      <c r="B51" s="18">
        <f>B50*B49</f>
        <v>420</v>
      </c>
      <c r="C51" s="18">
        <f>C50*B49</f>
        <v>1668.1999999999998</v>
      </c>
      <c r="D51" s="18">
        <f>D50*B49</f>
        <v>400</v>
      </c>
      <c r="E51" s="13">
        <f>E50*B49</f>
        <v>829.4</v>
      </c>
      <c r="F51" s="29">
        <f>F50*B49</f>
        <v>829.4</v>
      </c>
    </row>
    <row r="52" spans="1:6" ht="49.5" customHeight="1">
      <c r="A52" s="4" t="s">
        <v>7</v>
      </c>
      <c r="B52" s="47" t="s">
        <v>33</v>
      </c>
      <c r="C52" s="48"/>
      <c r="D52" s="48"/>
      <c r="E52" s="49"/>
      <c r="F52" s="5" t="s">
        <v>8</v>
      </c>
    </row>
    <row r="53" spans="1:6" ht="15">
      <c r="A53" s="6" t="s">
        <v>9</v>
      </c>
      <c r="B53" s="50">
        <v>50</v>
      </c>
      <c r="C53" s="50"/>
      <c r="D53" s="50"/>
      <c r="E53" s="50"/>
      <c r="F53" s="11" t="s">
        <v>8</v>
      </c>
    </row>
    <row r="54" spans="1:6" ht="15">
      <c r="A54" s="6" t="s">
        <v>10</v>
      </c>
      <c r="B54" s="12">
        <v>15</v>
      </c>
      <c r="C54" s="12">
        <v>13.15</v>
      </c>
      <c r="D54" s="12">
        <v>11.5</v>
      </c>
      <c r="E54" s="13">
        <f>(B54+C54+D54)/3</f>
        <v>13.216666666666667</v>
      </c>
      <c r="F54" s="13">
        <v>13.22</v>
      </c>
    </row>
    <row r="55" spans="1:6" ht="15">
      <c r="A55" s="7" t="s">
        <v>11</v>
      </c>
      <c r="B55" s="18">
        <f>B54*B53</f>
        <v>750</v>
      </c>
      <c r="C55" s="18">
        <f>C54*B53</f>
        <v>657.5</v>
      </c>
      <c r="D55" s="18">
        <f>D54*B53</f>
        <v>575</v>
      </c>
      <c r="E55" s="13">
        <f>E54*B53</f>
        <v>660.8333333333334</v>
      </c>
      <c r="F55" s="29">
        <f>F54*B53</f>
        <v>661</v>
      </c>
    </row>
    <row r="56" spans="1:6" s="33" customFormat="1" ht="1.5" customHeight="1">
      <c r="A56" s="31"/>
      <c r="B56" s="68"/>
      <c r="C56" s="68"/>
      <c r="D56" s="68"/>
      <c r="E56" s="68"/>
      <c r="F56" s="32"/>
    </row>
    <row r="57" spans="1:6" s="33" customFormat="1" ht="0.75" customHeight="1" hidden="1">
      <c r="A57" s="31"/>
      <c r="B57" s="69"/>
      <c r="C57" s="70"/>
      <c r="D57" s="70"/>
      <c r="E57" s="71"/>
      <c r="F57" s="32"/>
    </row>
    <row r="58" spans="1:6" ht="30" customHeight="1" hidden="1">
      <c r="A58" s="4"/>
      <c r="B58" s="51"/>
      <c r="C58" s="52"/>
      <c r="D58" s="52"/>
      <c r="E58" s="53"/>
      <c r="F58" s="5" t="s">
        <v>8</v>
      </c>
    </row>
    <row r="59" spans="1:6" ht="15" hidden="1">
      <c r="A59" s="6"/>
      <c r="B59" s="67"/>
      <c r="C59" s="67"/>
      <c r="D59" s="67"/>
      <c r="E59" s="67"/>
      <c r="F59" s="11" t="s">
        <v>8</v>
      </c>
    </row>
    <row r="60" spans="1:6" ht="16.5" customHeight="1" hidden="1">
      <c r="A60" s="6"/>
      <c r="B60" s="68"/>
      <c r="C60" s="68"/>
      <c r="D60" s="68"/>
      <c r="E60" s="68"/>
      <c r="F60" s="11" t="s">
        <v>8</v>
      </c>
    </row>
    <row r="61" spans="1:6" ht="15" hidden="1">
      <c r="A61" s="6"/>
      <c r="B61" s="12"/>
      <c r="C61" s="12"/>
      <c r="D61" s="12"/>
      <c r="E61" s="13"/>
      <c r="F61" s="13"/>
    </row>
    <row r="62" spans="1:6" ht="15" hidden="1">
      <c r="A62" s="7" t="s">
        <v>11</v>
      </c>
      <c r="B62" s="18">
        <f>B61*$B59</f>
        <v>0</v>
      </c>
      <c r="C62" s="18">
        <f>C61*$B59</f>
        <v>0</v>
      </c>
      <c r="D62" s="18">
        <f>D61*$B59</f>
        <v>0</v>
      </c>
      <c r="E62" s="13">
        <f>E61*B59</f>
        <v>0</v>
      </c>
      <c r="F62" s="19">
        <f>F61*$B59</f>
        <v>0</v>
      </c>
    </row>
    <row r="63" spans="1:6" ht="15">
      <c r="A63" s="40"/>
      <c r="B63" s="41"/>
      <c r="C63" s="41"/>
      <c r="D63" s="41"/>
      <c r="E63" s="42"/>
      <c r="F63" s="43"/>
    </row>
    <row r="64" spans="1:8" ht="13.5" customHeight="1">
      <c r="A64" s="44" t="s">
        <v>11</v>
      </c>
      <c r="B64" s="45">
        <f>B11+B15+B19+B23+B27+B31+B35+B39+B43+B47+B51+B55</f>
        <v>10001</v>
      </c>
      <c r="C64" s="45">
        <f>C11+C15+C19+C23+C27+C31+C35+C39+C43+C47+C51+C55</f>
        <v>12272.55</v>
      </c>
      <c r="D64" s="45">
        <f>D11+D15+D19+D23+D27+D31+D35+D39+D43+D47+D51+D55</f>
        <v>10349.1</v>
      </c>
      <c r="E64" s="45">
        <f>E11+E15+E19+E23+E27+E31+E35+E39+E43+E47+E51+E55</f>
        <v>10874.216666666667</v>
      </c>
      <c r="F64" s="46">
        <f>F11+F15+F19+F23+F27+F31+F35+F39+F43+F47+F51+F55</f>
        <v>10874.25</v>
      </c>
      <c r="G64" s="28"/>
      <c r="H64" s="28"/>
    </row>
    <row r="65" spans="1:6" ht="45.75" customHeight="1">
      <c r="A65" s="35" t="s">
        <v>12</v>
      </c>
      <c r="B65" s="73" t="s">
        <v>13</v>
      </c>
      <c r="C65" s="73"/>
      <c r="D65" s="73" t="s">
        <v>14</v>
      </c>
      <c r="E65" s="73"/>
      <c r="F65" s="73"/>
    </row>
    <row r="66" spans="1:14" ht="55.5" customHeight="1">
      <c r="A66" s="35">
        <v>1</v>
      </c>
      <c r="B66" s="72" t="s">
        <v>34</v>
      </c>
      <c r="C66" s="72"/>
      <c r="D66" s="74" t="s">
        <v>35</v>
      </c>
      <c r="E66" s="74"/>
      <c r="F66" s="74"/>
      <c r="J66" s="79"/>
      <c r="K66" s="79"/>
      <c r="L66" s="79"/>
      <c r="M66" s="79"/>
      <c r="N66" s="79"/>
    </row>
    <row r="67" spans="1:6" ht="65.25" customHeight="1">
      <c r="A67" s="35">
        <v>2</v>
      </c>
      <c r="B67" s="72" t="s">
        <v>36</v>
      </c>
      <c r="C67" s="72"/>
      <c r="D67" s="72" t="s">
        <v>37</v>
      </c>
      <c r="E67" s="72"/>
      <c r="F67" s="72"/>
    </row>
    <row r="68" spans="1:6" ht="45" customHeight="1">
      <c r="A68" s="35">
        <v>3</v>
      </c>
      <c r="B68" s="73" t="s">
        <v>23</v>
      </c>
      <c r="C68" s="73"/>
      <c r="D68" s="73" t="s">
        <v>41</v>
      </c>
      <c r="E68" s="73"/>
      <c r="F68" s="73"/>
    </row>
    <row r="69" spans="6:11" s="8" customFormat="1" ht="15">
      <c r="F69" s="75"/>
      <c r="G69" s="76"/>
      <c r="H69" s="75"/>
      <c r="I69" s="75"/>
      <c r="J69" s="17"/>
      <c r="K69" s="17"/>
    </row>
    <row r="70" spans="1:7" s="8" customFormat="1" ht="15">
      <c r="A70" s="80" t="s">
        <v>43</v>
      </c>
      <c r="C70" s="20"/>
      <c r="D70" s="20"/>
      <c r="E70" s="21" t="s">
        <v>17</v>
      </c>
      <c r="F70" s="19">
        <v>10874.25</v>
      </c>
      <c r="G70" s="10"/>
    </row>
    <row r="71" spans="3:7" s="8" customFormat="1" ht="15">
      <c r="C71" s="20"/>
      <c r="D71" s="20"/>
      <c r="E71" s="21"/>
      <c r="F71" s="10"/>
      <c r="G71" s="10"/>
    </row>
    <row r="72" spans="1:7" s="8" customFormat="1" ht="28.5">
      <c r="A72" s="26" t="s">
        <v>42</v>
      </c>
      <c r="B72" s="23"/>
      <c r="C72" s="24"/>
      <c r="D72" s="20"/>
      <c r="E72" s="21"/>
      <c r="F72" s="22" t="s">
        <v>38</v>
      </c>
      <c r="G72" s="10"/>
    </row>
    <row r="73" s="8" customFormat="1" ht="15"/>
    <row r="74" spans="1:6" s="8" customFormat="1" ht="4.5" customHeight="1">
      <c r="A74" s="20"/>
      <c r="F74" s="21"/>
    </row>
    <row r="75" s="8" customFormat="1" ht="15"/>
    <row r="76" spans="1:6" s="8" customFormat="1" ht="15">
      <c r="A76" s="8" t="s">
        <v>15</v>
      </c>
      <c r="F76" s="9"/>
    </row>
    <row r="77" spans="1:10" ht="12.75" customHeight="1">
      <c r="A77" s="27" t="s">
        <v>39</v>
      </c>
      <c r="E77" s="77" t="s">
        <v>40</v>
      </c>
      <c r="F77" s="77"/>
      <c r="H77" s="78"/>
      <c r="I77" s="78"/>
      <c r="J77" s="78"/>
    </row>
    <row r="78" spans="1:5" ht="12.75">
      <c r="A78" s="25"/>
      <c r="B78" s="16"/>
      <c r="C78" s="16"/>
      <c r="D78" s="16"/>
      <c r="E78" s="16"/>
    </row>
    <row r="79" ht="12.75">
      <c r="P79" s="1" t="s">
        <v>16</v>
      </c>
    </row>
  </sheetData>
  <sheetProtection selectLockedCells="1" selectUnlockedCells="1"/>
  <mergeCells count="46">
    <mergeCell ref="F69:G69"/>
    <mergeCell ref="H69:I69"/>
    <mergeCell ref="E77:F77"/>
    <mergeCell ref="H77:J77"/>
    <mergeCell ref="J66:K66"/>
    <mergeCell ref="L66:N66"/>
    <mergeCell ref="B67:C67"/>
    <mergeCell ref="D67:F67"/>
    <mergeCell ref="B68:C68"/>
    <mergeCell ref="D68:F68"/>
    <mergeCell ref="B59:E59"/>
    <mergeCell ref="B60:E60"/>
    <mergeCell ref="B65:C65"/>
    <mergeCell ref="D65:F65"/>
    <mergeCell ref="B66:C66"/>
    <mergeCell ref="D66:F66"/>
    <mergeCell ref="B56:E56"/>
    <mergeCell ref="B57:E57"/>
    <mergeCell ref="B58:E58"/>
    <mergeCell ref="B48:E48"/>
    <mergeCell ref="B49:E49"/>
    <mergeCell ref="B52:E52"/>
    <mergeCell ref="B53:E53"/>
    <mergeCell ref="B40:E40"/>
    <mergeCell ref="B41:E41"/>
    <mergeCell ref="B44:E44"/>
    <mergeCell ref="B45:E45"/>
    <mergeCell ref="B32:E32"/>
    <mergeCell ref="B33:E33"/>
    <mergeCell ref="B36:E36"/>
    <mergeCell ref="B37:E37"/>
    <mergeCell ref="B28:E28"/>
    <mergeCell ref="B29:E29"/>
    <mergeCell ref="B20:E20"/>
    <mergeCell ref="B21:E21"/>
    <mergeCell ref="B24:E24"/>
    <mergeCell ref="B25:E25"/>
    <mergeCell ref="B12:E12"/>
    <mergeCell ref="B13:E13"/>
    <mergeCell ref="B16:E16"/>
    <mergeCell ref="B17:E17"/>
    <mergeCell ref="B3:E3"/>
    <mergeCell ref="B5:D5"/>
    <mergeCell ref="B7:E7"/>
    <mergeCell ref="B8:E8"/>
    <mergeCell ref="B9:E9"/>
  </mergeCells>
  <printOptions/>
  <pageMargins left="0.6770833333333334" right="0.09305555555555556" top="0.2298611111111111" bottom="0.28680555555555554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2013-10-07T06:33:23Z</cp:lastPrinted>
  <dcterms:modified xsi:type="dcterms:W3CDTF">2013-10-22T09:40:47Z</dcterms:modified>
  <cp:category/>
  <cp:version/>
  <cp:contentType/>
  <cp:contentStatus/>
</cp:coreProperties>
</file>